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265" activeTab="0"/>
  </bookViews>
  <sheets>
    <sheet name="valabile cu 01_08_2019" sheetId="1" r:id="rId1"/>
  </sheets>
  <definedNames>
    <definedName name="_xlnm.Print_Area" localSheetId="0">'valabile cu 01_08_2019'!$A$1:$H$38</definedName>
  </definedNames>
  <calcPr fullCalcOnLoad="1"/>
</workbook>
</file>

<file path=xl/sharedStrings.xml><?xml version="1.0" encoding="utf-8"?>
<sst xmlns="http://schemas.openxmlformats.org/spreadsheetml/2006/main" count="44" uniqueCount="43">
  <si>
    <t>CASA DE ASIGURARI DE SANATATE ARGES</t>
  </si>
  <si>
    <t xml:space="preserve">NUMAR PUNCTE AFERENTE CRITERIILOR DE REPARTIZARE A SUMELOR - SERVICII PARACLINICE DE LABORATOR </t>
  </si>
  <si>
    <t xml:space="preserve"> POTRIVIT PREVEDERILOR ORDINULUI NR. 397/836/2018</t>
  </si>
  <si>
    <t>Nr.crt.</t>
  </si>
  <si>
    <t>DENUMIRE FURNIZOR</t>
  </si>
  <si>
    <t>NR. PUNCTE CRITERIUL DE EVALUARE A RESURSELOR 
50%</t>
  </si>
  <si>
    <t>NR. PUNCTE  CRITERIUL DE CALITATE 
50%</t>
  </si>
  <si>
    <t>NR. PUNCTE EVALUAREA CAPACITĂȚII  RESURSELOR TEHNICE</t>
  </si>
  <si>
    <t>NR. PUNCTE LOGISTICA</t>
  </si>
  <si>
    <t>NR. PUNCTE RESURSE UMANE</t>
  </si>
  <si>
    <t>TOTAL</t>
  </si>
  <si>
    <t>NR. PUNCTE PENTRU SUBCRITERIUL ” ÎNDEPLINIREA CERINȚELOR PENTRU CALITATE ȘI COMPETENȚĂ”, ÎN CONFORMITATE CU SR EN ISO 15189
50%</t>
  </si>
  <si>
    <t>NR. PUNCTE PENTRU PARTICIPARE LA SCHEMELE DE INTERCOMPARARE LABORATOARE DE ANALIZE MEDICALE 
 50%</t>
  </si>
  <si>
    <t>5=2+3+4</t>
  </si>
  <si>
    <t>S.C AMBRA GRISEA S.R.L</t>
  </si>
  <si>
    <t>S.C CARDIO PLUS SRL</t>
  </si>
  <si>
    <t>S.C CENTRUL  MEDICAL SIMONA</t>
  </si>
  <si>
    <t>S.C CENTRUL SANOVITAL S.R.L</t>
  </si>
  <si>
    <t xml:space="preserve">S.C CLINICA SANTE SRL </t>
  </si>
  <si>
    <t>S.C ECHO MED SANTE S.R.L</t>
  </si>
  <si>
    <t>S.C LABOR BIOMED S.R.L</t>
  </si>
  <si>
    <t>S.C MED CENTER PULS SRL</t>
  </si>
  <si>
    <t>S.C MEDICOVER IULIA S.R.L</t>
  </si>
  <si>
    <t>S.C NATISAN MEDICINA GENERALA SRL</t>
  </si>
  <si>
    <t xml:space="preserve">S.C PARGA SAT S.R.L </t>
  </si>
  <si>
    <t>SC CENTRUL MEDICAL UNIREA SRL</t>
  </si>
  <si>
    <t>SC SCM DR NECULA SRL</t>
  </si>
  <si>
    <t>S.C SOLOMED CLINIC S.R.L</t>
  </si>
  <si>
    <t>S.C SELF CONTROL S.R.L</t>
  </si>
  <si>
    <t xml:space="preserve">S.C CLUBUL SANATATII S.R.L </t>
  </si>
  <si>
    <t>SC MUNTENIA MEDICAL COMPETENCES SA</t>
  </si>
  <si>
    <t xml:space="preserve">SC NATISAN GRUP SRL </t>
  </si>
  <si>
    <t>SPITALUL DE BOLI CRONICE SI GERIATRIE STEFANESTI</t>
  </si>
  <si>
    <t>SPITALUL  PNEUMOFIZIOLOGIE LEORDENI</t>
  </si>
  <si>
    <t>SPITALUL DE PEDIATRIE PITESTI</t>
  </si>
  <si>
    <t>SPITALUL MUNICIPAL CAMPULUNG</t>
  </si>
  <si>
    <t>SPITALUL MUNICIPAL CURTEA DE ARGES</t>
  </si>
  <si>
    <t>SPITALUL JUDETEAN DE URGENTA PITESTI</t>
  </si>
  <si>
    <t>MEDILAB MEDICAL CENTER  S.R.L</t>
  </si>
  <si>
    <t>ELITE MEDICAL S.R.L.</t>
  </si>
  <si>
    <t>valoarea unui punct pentru criteriul de evaluare a resurselor =104,91 lei</t>
  </si>
  <si>
    <t>valoarea unui punct pentru subcriteriul ”îndeplinirea cerințelor pentru calitate și competență” în conformitate cu SR EN ISO 15189 =289,21 lei</t>
  </si>
  <si>
    <t>valoarea unui punct pentru subcriteriul ”participare la schemele de intercomparare laboratoare de analize medicale” = 61,01 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</si>
</sst>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" fontId="0" fillId="0" borderId="0" applyFon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23" fillId="32" borderId="7" applyNumberFormat="0" applyFont="0" applyAlignment="0" applyProtection="0"/>
    <xf numFmtId="0" fontId="37" fillId="27" borderId="8" applyNumberFormat="0" applyAlignment="0" applyProtection="0"/>
    <xf numFmtId="9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2" fontId="41" fillId="33" borderId="0" xfId="55" applyNumberFormat="1" applyFont="1" applyFill="1" applyAlignment="1">
      <alignment vertical="center"/>
    </xf>
    <xf numFmtId="2" fontId="41" fillId="33" borderId="0" xfId="55" applyNumberFormat="1" applyFont="1" applyFill="1" applyAlignment="1">
      <alignment vertical="center" wrapText="1"/>
    </xf>
    <xf numFmtId="4" fontId="41" fillId="33" borderId="0" xfId="55" applyNumberFormat="1" applyFont="1" applyFill="1" applyAlignment="1">
      <alignment vertical="center"/>
    </xf>
    <xf numFmtId="0" fontId="42" fillId="33" borderId="0" xfId="56" applyFont="1" applyFill="1" applyAlignment="1">
      <alignment/>
    </xf>
    <xf numFmtId="0" fontId="42" fillId="33" borderId="0" xfId="0" applyFont="1" applyFill="1" applyAlignment="1">
      <alignment/>
    </xf>
    <xf numFmtId="0" fontId="42" fillId="33" borderId="0" xfId="55" applyNumberFormat="1" applyFont="1" applyFill="1" applyAlignment="1">
      <alignment vertical="center" wrapText="1"/>
    </xf>
    <xf numFmtId="2" fontId="42" fillId="33" borderId="0" xfId="55" applyNumberFormat="1" applyFont="1" applyFill="1" applyAlignment="1">
      <alignment vertical="center"/>
    </xf>
    <xf numFmtId="0" fontId="41" fillId="33" borderId="0" xfId="55" applyNumberFormat="1" applyFont="1" applyFill="1" applyAlignment="1">
      <alignment horizontal="center" vertical="center"/>
    </xf>
    <xf numFmtId="0" fontId="41" fillId="33" borderId="0" xfId="55" applyNumberFormat="1" applyFont="1" applyFill="1" applyAlignment="1">
      <alignment horizontal="center" vertical="center"/>
    </xf>
    <xf numFmtId="0" fontId="42" fillId="33" borderId="10" xfId="0" applyFont="1" applyFill="1" applyBorder="1" applyAlignment="1">
      <alignment/>
    </xf>
    <xf numFmtId="4" fontId="42" fillId="33" borderId="0" xfId="57" applyNumberFormat="1" applyFont="1" applyFill="1" applyAlignment="1">
      <alignment vertical="center"/>
    </xf>
    <xf numFmtId="4" fontId="41" fillId="33" borderId="0" xfId="57" applyNumberFormat="1" applyFont="1" applyFill="1" applyAlignment="1">
      <alignment vertical="center"/>
    </xf>
    <xf numFmtId="0" fontId="41" fillId="33" borderId="11" xfId="57" applyFont="1" applyFill="1" applyBorder="1" applyAlignment="1">
      <alignment horizontal="center" vertical="center" wrapText="1"/>
    </xf>
    <xf numFmtId="0" fontId="41" fillId="33" borderId="11" xfId="58" applyFont="1" applyFill="1" applyBorder="1" applyAlignment="1">
      <alignment horizontal="center" vertical="center" wrapText="1"/>
    </xf>
    <xf numFmtId="4" fontId="41" fillId="33" borderId="11" xfId="57" applyNumberFormat="1" applyFont="1" applyFill="1" applyBorder="1" applyAlignment="1">
      <alignment horizontal="center" vertical="center" wrapText="1"/>
    </xf>
    <xf numFmtId="4" fontId="41" fillId="33" borderId="0" xfId="57" applyNumberFormat="1" applyFont="1" applyFill="1" applyAlignment="1">
      <alignment horizontal="center" vertical="center" wrapText="1"/>
    </xf>
    <xf numFmtId="4" fontId="41" fillId="33" borderId="0" xfId="57" applyNumberFormat="1" applyFont="1" applyFill="1" applyAlignment="1">
      <alignment vertical="center" wrapText="1"/>
    </xf>
    <xf numFmtId="4" fontId="41" fillId="33" borderId="11" xfId="57" applyNumberFormat="1" applyFont="1" applyFill="1" applyBorder="1" applyAlignment="1">
      <alignment horizontal="center" vertical="center" wrapText="1"/>
    </xf>
    <xf numFmtId="1" fontId="43" fillId="33" borderId="11" xfId="55" applyNumberFormat="1" applyFont="1" applyFill="1" applyBorder="1" applyAlignment="1">
      <alignment horizontal="center" vertical="center" wrapText="1"/>
    </xf>
    <xf numFmtId="1" fontId="41" fillId="33" borderId="11" xfId="58" applyNumberFormat="1" applyFont="1" applyFill="1" applyBorder="1" applyAlignment="1">
      <alignment horizontal="center" vertical="center" wrapText="1"/>
    </xf>
    <xf numFmtId="1" fontId="41" fillId="33" borderId="11" xfId="57" applyNumberFormat="1" applyFont="1" applyFill="1" applyBorder="1" applyAlignment="1">
      <alignment horizontal="center" vertical="center" wrapText="1"/>
    </xf>
    <xf numFmtId="1" fontId="41" fillId="33" borderId="0" xfId="57" applyNumberFormat="1" applyFont="1" applyFill="1" applyAlignment="1">
      <alignment horizontal="center" vertical="center" wrapText="1"/>
    </xf>
    <xf numFmtId="0" fontId="43" fillId="33" borderId="0" xfId="56" applyFont="1" applyFill="1" applyAlignment="1">
      <alignment horizontal="center" vertical="center" wrapText="1"/>
    </xf>
    <xf numFmtId="0" fontId="42" fillId="33" borderId="11" xfId="55" applyNumberFormat="1" applyFont="1" applyFill="1" applyBorder="1" applyAlignment="1">
      <alignment horizontal="center" vertical="center" wrapText="1"/>
    </xf>
    <xf numFmtId="0" fontId="42" fillId="34" borderId="11" xfId="56" applyFont="1" applyFill="1" applyBorder="1" applyAlignment="1">
      <alignment horizontal="left" vertical="center"/>
    </xf>
    <xf numFmtId="4" fontId="42" fillId="33" borderId="11" xfId="57" applyNumberFormat="1" applyFont="1" applyFill="1" applyBorder="1" applyAlignment="1">
      <alignment horizontal="center" vertical="center" wrapText="1"/>
    </xf>
    <xf numFmtId="1" fontId="42" fillId="33" borderId="11" xfId="57" applyNumberFormat="1" applyFont="1" applyFill="1" applyBorder="1" applyAlignment="1">
      <alignment horizontal="center" vertical="center" wrapText="1"/>
    </xf>
    <xf numFmtId="4" fontId="42" fillId="34" borderId="11" xfId="57" applyNumberFormat="1" applyFont="1" applyFill="1" applyBorder="1" applyAlignment="1">
      <alignment horizontal="center" vertical="center" wrapText="1"/>
    </xf>
    <xf numFmtId="0" fontId="42" fillId="34" borderId="11" xfId="56" applyFont="1" applyFill="1" applyBorder="1" applyAlignment="1">
      <alignment horizontal="center"/>
    </xf>
    <xf numFmtId="49" fontId="42" fillId="34" borderId="0" xfId="56" applyNumberFormat="1" applyFont="1" applyFill="1" applyAlignment="1">
      <alignment horizontal="center"/>
    </xf>
    <xf numFmtId="0" fontId="42" fillId="34" borderId="0" xfId="56" applyFont="1" applyFill="1" applyAlignment="1">
      <alignment horizontal="center"/>
    </xf>
    <xf numFmtId="0" fontId="42" fillId="33" borderId="0" xfId="56" applyFont="1" applyFill="1" applyAlignment="1">
      <alignment horizontal="center" vertical="center" wrapText="1"/>
    </xf>
    <xf numFmtId="1" fontId="42" fillId="34" borderId="11" xfId="57" applyNumberFormat="1" applyFont="1" applyFill="1" applyBorder="1" applyAlignment="1">
      <alignment horizontal="center" vertical="center" wrapText="1"/>
    </xf>
    <xf numFmtId="0" fontId="42" fillId="34" borderId="11" xfId="56" applyFont="1" applyFill="1" applyBorder="1" applyAlignment="1">
      <alignment vertical="center"/>
    </xf>
    <xf numFmtId="3" fontId="42" fillId="33" borderId="11" xfId="57" applyNumberFormat="1" applyFont="1" applyFill="1" applyBorder="1" applyAlignment="1">
      <alignment horizontal="center" vertical="center" wrapText="1"/>
    </xf>
    <xf numFmtId="4" fontId="42" fillId="33" borderId="0" xfId="57" applyNumberFormat="1" applyFont="1" applyFill="1" applyAlignment="1">
      <alignment horizontal="center" vertical="center" wrapText="1"/>
    </xf>
    <xf numFmtId="4" fontId="42" fillId="34" borderId="11" xfId="56" applyNumberFormat="1" applyFont="1" applyFill="1" applyBorder="1" applyAlignment="1">
      <alignment horizontal="center"/>
    </xf>
    <xf numFmtId="1" fontId="42" fillId="34" borderId="11" xfId="56" applyNumberFormat="1" applyFont="1" applyFill="1" applyBorder="1" applyAlignment="1">
      <alignment horizontal="center"/>
    </xf>
    <xf numFmtId="0" fontId="42" fillId="34" borderId="0" xfId="56" applyFont="1" applyFill="1" applyAlignment="1">
      <alignment horizontal="center" vertical="center" wrapText="1"/>
    </xf>
    <xf numFmtId="0" fontId="42" fillId="34" borderId="0" xfId="0" applyFont="1" applyFill="1" applyAlignment="1">
      <alignment/>
    </xf>
    <xf numFmtId="0" fontId="42" fillId="34" borderId="12" xfId="56" applyFont="1" applyFill="1" applyBorder="1" applyAlignment="1">
      <alignment horizontal="center"/>
    </xf>
    <xf numFmtId="0" fontId="42" fillId="34" borderId="11" xfId="56" applyFont="1" applyFill="1" applyBorder="1" applyAlignment="1">
      <alignment horizontal="left" vertical="center" wrapText="1"/>
    </xf>
    <xf numFmtId="0" fontId="42" fillId="34" borderId="12" xfId="56" applyFont="1" applyFill="1" applyBorder="1" applyAlignment="1">
      <alignment horizontal="left" vertical="center"/>
    </xf>
    <xf numFmtId="0" fontId="42" fillId="34" borderId="13" xfId="56" applyFont="1" applyFill="1" applyBorder="1" applyAlignment="1">
      <alignment horizontal="center"/>
    </xf>
    <xf numFmtId="0" fontId="42" fillId="34" borderId="11" xfId="56" applyFont="1" applyFill="1" applyBorder="1" applyAlignment="1">
      <alignment/>
    </xf>
    <xf numFmtId="0" fontId="41" fillId="33" borderId="11" xfId="57" applyFont="1" applyFill="1" applyBorder="1" applyAlignment="1">
      <alignment horizontal="center" vertical="center"/>
    </xf>
    <xf numFmtId="4" fontId="41" fillId="33" borderId="11" xfId="57" applyNumberFormat="1" applyFont="1" applyFill="1" applyBorder="1" applyAlignment="1">
      <alignment horizontal="center" vertical="center"/>
    </xf>
    <xf numFmtId="4" fontId="41" fillId="33" borderId="0" xfId="57" applyNumberFormat="1" applyFont="1" applyFill="1" applyAlignment="1">
      <alignment horizontal="center" vertical="center"/>
    </xf>
    <xf numFmtId="0" fontId="41" fillId="33" borderId="0" xfId="56" applyFont="1" applyFill="1" applyAlignment="1">
      <alignment horizontal="center" vertical="center"/>
    </xf>
    <xf numFmtId="4" fontId="22" fillId="0" borderId="14" xfId="57" applyNumberFormat="1" applyFont="1" applyFill="1" applyBorder="1" applyAlignment="1">
      <alignment horizontal="center" vertical="center" wrapText="1"/>
    </xf>
    <xf numFmtId="4" fontId="22" fillId="0" borderId="15" xfId="57" applyNumberFormat="1" applyFont="1" applyFill="1" applyBorder="1" applyAlignment="1">
      <alignment horizontal="center" vertical="center"/>
    </xf>
    <xf numFmtId="4" fontId="22" fillId="0" borderId="16" xfId="57" applyNumberFormat="1" applyFont="1" applyFill="1" applyBorder="1" applyAlignment="1">
      <alignment horizontal="center" vertical="center"/>
    </xf>
    <xf numFmtId="4" fontId="22" fillId="0" borderId="17" xfId="57" applyNumberFormat="1" applyFont="1" applyFill="1" applyBorder="1" applyAlignment="1">
      <alignment horizontal="center" vertical="center" wrapText="1"/>
    </xf>
    <xf numFmtId="4" fontId="42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28">
      <selection activeCell="B58" sqref="B58"/>
    </sheetView>
  </sheetViews>
  <sheetFormatPr defaultColWidth="9.140625" defaultRowHeight="15"/>
  <cols>
    <col min="1" max="1" width="9.140625" style="5" customWidth="1"/>
    <col min="2" max="2" width="51.421875" style="5" customWidth="1"/>
    <col min="3" max="3" width="18.00390625" style="5" customWidth="1"/>
    <col min="4" max="4" width="12.421875" style="5" customWidth="1"/>
    <col min="5" max="5" width="12.57421875" style="5" customWidth="1"/>
    <col min="6" max="6" width="15.00390625" style="5" customWidth="1"/>
    <col min="7" max="7" width="23.421875" style="5" customWidth="1"/>
    <col min="8" max="8" width="22.00390625" style="5" customWidth="1"/>
    <col min="9" max="9" width="17.28125" style="5" customWidth="1"/>
    <col min="10" max="10" width="30.8515625" style="5" customWidth="1"/>
    <col min="11" max="16384" width="9.140625" style="5" customWidth="1"/>
  </cols>
  <sheetData>
    <row r="1" spans="1:12" ht="1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12">
      <c r="A2" s="2"/>
      <c r="B2" s="6"/>
      <c r="C2" s="6"/>
      <c r="D2" s="6"/>
      <c r="E2" s="6"/>
      <c r="F2" s="6"/>
      <c r="G2" s="3"/>
      <c r="H2" s="3"/>
      <c r="I2" s="3"/>
      <c r="J2" s="3"/>
      <c r="K2" s="3"/>
      <c r="L2" s="4"/>
    </row>
    <row r="3" spans="1:12" ht="12">
      <c r="A3" s="2"/>
      <c r="B3" s="6"/>
      <c r="C3" s="6"/>
      <c r="D3" s="6"/>
      <c r="E3" s="6"/>
      <c r="F3" s="6"/>
      <c r="G3" s="1"/>
      <c r="H3" s="7"/>
      <c r="I3" s="7"/>
      <c r="J3" s="7"/>
      <c r="K3" s="7"/>
      <c r="L3" s="4"/>
    </row>
    <row r="4" spans="1:12" ht="12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4"/>
    </row>
    <row r="5" spans="1:12" ht="12">
      <c r="A5" s="8" t="s">
        <v>2</v>
      </c>
      <c r="B5" s="8"/>
      <c r="C5" s="8"/>
      <c r="D5" s="8"/>
      <c r="E5" s="8"/>
      <c r="F5" s="8"/>
      <c r="G5" s="8"/>
      <c r="H5" s="8"/>
      <c r="I5" s="9"/>
      <c r="J5" s="9"/>
      <c r="K5" s="9"/>
      <c r="L5" s="4"/>
    </row>
    <row r="6" spans="1:12" ht="12">
      <c r="A6" s="10"/>
      <c r="B6" s="10"/>
      <c r="C6" s="11"/>
      <c r="D6" s="11"/>
      <c r="E6" s="11"/>
      <c r="F6" s="11"/>
      <c r="G6" s="11"/>
      <c r="H6" s="12"/>
      <c r="I6" s="12"/>
      <c r="J6" s="12"/>
      <c r="K6" s="12"/>
      <c r="L6" s="4"/>
    </row>
    <row r="7" spans="1:12" ht="70.5" customHeight="1">
      <c r="A7" s="13" t="s">
        <v>3</v>
      </c>
      <c r="B7" s="14" t="s">
        <v>4</v>
      </c>
      <c r="C7" s="15" t="s">
        <v>5</v>
      </c>
      <c r="D7" s="15"/>
      <c r="E7" s="15"/>
      <c r="F7" s="15"/>
      <c r="G7" s="15" t="s">
        <v>6</v>
      </c>
      <c r="H7" s="15"/>
      <c r="I7" s="16"/>
      <c r="J7" s="16"/>
      <c r="K7" s="16"/>
      <c r="L7" s="17"/>
    </row>
    <row r="8" spans="1:12" ht="52.5" customHeight="1">
      <c r="A8" s="13"/>
      <c r="B8" s="14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6"/>
      <c r="J8" s="16"/>
      <c r="K8" s="16"/>
      <c r="L8" s="16"/>
    </row>
    <row r="9" spans="1:12" ht="12">
      <c r="A9" s="19">
        <v>0</v>
      </c>
      <c r="B9" s="20">
        <v>1</v>
      </c>
      <c r="C9" s="21">
        <v>2</v>
      </c>
      <c r="D9" s="21">
        <v>3</v>
      </c>
      <c r="E9" s="21">
        <v>4</v>
      </c>
      <c r="F9" s="21" t="s">
        <v>13</v>
      </c>
      <c r="G9" s="21">
        <v>7</v>
      </c>
      <c r="H9" s="21">
        <v>8</v>
      </c>
      <c r="I9" s="22"/>
      <c r="J9" s="22"/>
      <c r="K9" s="22"/>
      <c r="L9" s="23"/>
    </row>
    <row r="10" spans="1:12" ht="12">
      <c r="A10" s="24">
        <v>1</v>
      </c>
      <c r="B10" s="25" t="s">
        <v>14</v>
      </c>
      <c r="C10" s="26">
        <v>557</v>
      </c>
      <c r="D10" s="27">
        <v>24</v>
      </c>
      <c r="E10" s="28">
        <v>189.84</v>
      </c>
      <c r="F10" s="26">
        <f>SUM(C10:E10)</f>
        <v>770.84</v>
      </c>
      <c r="G10" s="29">
        <v>152</v>
      </c>
      <c r="H10" s="29">
        <v>886</v>
      </c>
      <c r="I10" s="30"/>
      <c r="J10" s="31"/>
      <c r="L10" s="32"/>
    </row>
    <row r="11" spans="1:12" ht="12">
      <c r="A11" s="24">
        <v>2</v>
      </c>
      <c r="B11" s="25" t="s">
        <v>15</v>
      </c>
      <c r="C11" s="29">
        <v>225.6</v>
      </c>
      <c r="D11" s="33">
        <v>24</v>
      </c>
      <c r="E11" s="29">
        <v>80</v>
      </c>
      <c r="F11" s="26">
        <f>SUM(C11:E11)</f>
        <v>329.6</v>
      </c>
      <c r="G11" s="29">
        <v>112</v>
      </c>
      <c r="H11" s="29">
        <v>528</v>
      </c>
      <c r="I11" s="31"/>
      <c r="J11" s="31"/>
      <c r="K11" s="31"/>
      <c r="L11" s="32"/>
    </row>
    <row r="12" spans="1:12" ht="12">
      <c r="A12" s="24">
        <v>3</v>
      </c>
      <c r="B12" s="34" t="s">
        <v>16</v>
      </c>
      <c r="C12" s="29">
        <v>733.6</v>
      </c>
      <c r="D12" s="33">
        <v>19</v>
      </c>
      <c r="E12" s="28">
        <v>55</v>
      </c>
      <c r="F12" s="26">
        <f aca="true" t="shared" si="0" ref="F12:F35">SUM(C12:E12)</f>
        <v>807.6</v>
      </c>
      <c r="G12" s="35">
        <v>143</v>
      </c>
      <c r="H12" s="35">
        <v>605</v>
      </c>
      <c r="I12" s="36"/>
      <c r="J12" s="36"/>
      <c r="K12" s="36"/>
      <c r="L12" s="32"/>
    </row>
    <row r="13" spans="1:12" s="40" customFormat="1" ht="12">
      <c r="A13" s="24">
        <v>4</v>
      </c>
      <c r="B13" s="25" t="s">
        <v>38</v>
      </c>
      <c r="C13" s="37">
        <v>893</v>
      </c>
      <c r="D13" s="38">
        <v>24</v>
      </c>
      <c r="E13" s="29">
        <v>213</v>
      </c>
      <c r="F13" s="26">
        <f t="shared" si="0"/>
        <v>1130</v>
      </c>
      <c r="G13" s="29">
        <v>144</v>
      </c>
      <c r="H13" s="29">
        <v>640</v>
      </c>
      <c r="I13" s="31"/>
      <c r="J13" s="31"/>
      <c r="K13" s="31"/>
      <c r="L13" s="39"/>
    </row>
    <row r="14" spans="1:12" ht="12">
      <c r="A14" s="24">
        <v>5</v>
      </c>
      <c r="B14" s="25" t="s">
        <v>17</v>
      </c>
      <c r="C14" s="29">
        <v>982.12</v>
      </c>
      <c r="D14" s="29">
        <v>15</v>
      </c>
      <c r="E14" s="29">
        <v>70</v>
      </c>
      <c r="F14" s="26">
        <f t="shared" si="0"/>
        <v>1067.12</v>
      </c>
      <c r="G14" s="29">
        <v>147</v>
      </c>
      <c r="H14" s="29">
        <v>590</v>
      </c>
      <c r="I14" s="31"/>
      <c r="J14" s="31"/>
      <c r="K14" s="31"/>
      <c r="L14" s="32"/>
    </row>
    <row r="15" spans="1:12" ht="12">
      <c r="A15" s="24">
        <v>6</v>
      </c>
      <c r="B15" s="25" t="s">
        <v>18</v>
      </c>
      <c r="C15" s="29">
        <v>531.6</v>
      </c>
      <c r="D15" s="29">
        <v>24</v>
      </c>
      <c r="E15" s="29">
        <v>120</v>
      </c>
      <c r="F15" s="26">
        <f t="shared" si="0"/>
        <v>675.6</v>
      </c>
      <c r="G15" s="29">
        <v>133</v>
      </c>
      <c r="H15" s="29">
        <v>702</v>
      </c>
      <c r="I15" s="31"/>
      <c r="J15" s="31"/>
      <c r="K15" s="31"/>
      <c r="L15" s="32"/>
    </row>
    <row r="16" spans="1:12" ht="12">
      <c r="A16" s="24">
        <v>7</v>
      </c>
      <c r="B16" s="25" t="s">
        <v>19</v>
      </c>
      <c r="C16" s="29">
        <v>451.9</v>
      </c>
      <c r="D16" s="29">
        <v>24</v>
      </c>
      <c r="E16" s="29">
        <v>141.76</v>
      </c>
      <c r="F16" s="26">
        <f t="shared" si="0"/>
        <v>617.66</v>
      </c>
      <c r="G16" s="29">
        <v>154</v>
      </c>
      <c r="H16" s="29">
        <v>1062</v>
      </c>
      <c r="I16" s="31"/>
      <c r="J16" s="31"/>
      <c r="K16" s="31"/>
      <c r="L16" s="32"/>
    </row>
    <row r="17" spans="1:12" s="40" customFormat="1" ht="12">
      <c r="A17" s="24">
        <v>8</v>
      </c>
      <c r="B17" s="25" t="s">
        <v>20</v>
      </c>
      <c r="C17" s="29">
        <v>500.2</v>
      </c>
      <c r="D17" s="29">
        <v>20</v>
      </c>
      <c r="E17" s="29">
        <v>128</v>
      </c>
      <c r="F17" s="26">
        <f t="shared" si="0"/>
        <v>648.2</v>
      </c>
      <c r="G17" s="29">
        <v>109</v>
      </c>
      <c r="H17" s="29">
        <v>646</v>
      </c>
      <c r="I17" s="31"/>
      <c r="J17" s="31"/>
      <c r="K17" s="31"/>
      <c r="L17" s="39"/>
    </row>
    <row r="18" spans="1:12" s="40" customFormat="1" ht="12">
      <c r="A18" s="24">
        <v>9</v>
      </c>
      <c r="B18" s="25" t="s">
        <v>21</v>
      </c>
      <c r="C18" s="29">
        <v>762.52</v>
      </c>
      <c r="D18" s="41">
        <v>20</v>
      </c>
      <c r="E18" s="29">
        <v>75</v>
      </c>
      <c r="F18" s="26">
        <f t="shared" si="0"/>
        <v>857.52</v>
      </c>
      <c r="G18" s="29">
        <v>99</v>
      </c>
      <c r="H18" s="29">
        <v>492</v>
      </c>
      <c r="I18" s="31"/>
      <c r="J18" s="31"/>
      <c r="K18" s="31"/>
      <c r="L18" s="39"/>
    </row>
    <row r="19" spans="1:12" s="40" customFormat="1" ht="12">
      <c r="A19" s="24">
        <v>10</v>
      </c>
      <c r="B19" s="25" t="s">
        <v>22</v>
      </c>
      <c r="C19" s="29">
        <v>584.4</v>
      </c>
      <c r="D19" s="29">
        <v>24</v>
      </c>
      <c r="E19" s="29">
        <v>103</v>
      </c>
      <c r="F19" s="26">
        <f t="shared" si="0"/>
        <v>711.4</v>
      </c>
      <c r="G19" s="29">
        <v>141</v>
      </c>
      <c r="H19" s="29">
        <v>980</v>
      </c>
      <c r="I19" s="31"/>
      <c r="J19" s="31"/>
      <c r="K19" s="31"/>
      <c r="L19" s="39"/>
    </row>
    <row r="20" spans="1:12" ht="12">
      <c r="A20" s="24">
        <v>11</v>
      </c>
      <c r="B20" s="25" t="s">
        <v>23</v>
      </c>
      <c r="C20" s="29">
        <v>217</v>
      </c>
      <c r="D20" s="29">
        <v>20</v>
      </c>
      <c r="E20" s="29">
        <v>75</v>
      </c>
      <c r="F20" s="26">
        <f t="shared" si="0"/>
        <v>312</v>
      </c>
      <c r="G20" s="35">
        <v>112</v>
      </c>
      <c r="H20" s="29">
        <v>352</v>
      </c>
      <c r="I20" s="31"/>
      <c r="J20" s="31"/>
      <c r="K20" s="31"/>
      <c r="L20" s="32"/>
    </row>
    <row r="21" spans="1:12" ht="12">
      <c r="A21" s="24">
        <v>12</v>
      </c>
      <c r="B21" s="42" t="s">
        <v>24</v>
      </c>
      <c r="C21" s="29">
        <v>889.8</v>
      </c>
      <c r="D21" s="29">
        <v>24</v>
      </c>
      <c r="E21" s="29">
        <v>103.14</v>
      </c>
      <c r="F21" s="26">
        <f t="shared" si="0"/>
        <v>1016.9399999999999</v>
      </c>
      <c r="G21" s="29">
        <v>152</v>
      </c>
      <c r="H21" s="29">
        <v>854</v>
      </c>
      <c r="I21" s="31"/>
      <c r="J21" s="31"/>
      <c r="K21" s="31"/>
      <c r="L21" s="32"/>
    </row>
    <row r="22" spans="1:12" ht="12">
      <c r="A22" s="24">
        <v>13</v>
      </c>
      <c r="B22" s="25" t="s">
        <v>25</v>
      </c>
      <c r="C22" s="29">
        <v>333.8</v>
      </c>
      <c r="D22" s="29">
        <v>24</v>
      </c>
      <c r="E22" s="29">
        <v>98</v>
      </c>
      <c r="F22" s="26">
        <f t="shared" si="0"/>
        <v>455.8</v>
      </c>
      <c r="G22" s="29">
        <v>118</v>
      </c>
      <c r="H22" s="29">
        <v>656</v>
      </c>
      <c r="I22" s="31"/>
      <c r="J22" s="31"/>
      <c r="K22" s="31"/>
      <c r="L22" s="32"/>
    </row>
    <row r="23" spans="1:12" ht="12">
      <c r="A23" s="24">
        <v>14</v>
      </c>
      <c r="B23" s="25" t="s">
        <v>39</v>
      </c>
      <c r="C23" s="29">
        <v>759.82</v>
      </c>
      <c r="D23" s="29">
        <v>24</v>
      </c>
      <c r="E23" s="29">
        <v>93.57</v>
      </c>
      <c r="F23" s="26">
        <f t="shared" si="0"/>
        <v>877.3900000000001</v>
      </c>
      <c r="G23" s="29">
        <v>160</v>
      </c>
      <c r="H23" s="29">
        <v>706</v>
      </c>
      <c r="I23" s="31"/>
      <c r="J23" s="31"/>
      <c r="K23" s="31"/>
      <c r="L23" s="32"/>
    </row>
    <row r="24" spans="1:12" ht="12">
      <c r="A24" s="24">
        <v>15</v>
      </c>
      <c r="B24" s="25" t="s">
        <v>26</v>
      </c>
      <c r="C24" s="29">
        <v>196</v>
      </c>
      <c r="D24" s="29">
        <v>15</v>
      </c>
      <c r="E24" s="29">
        <v>110</v>
      </c>
      <c r="F24" s="26">
        <f t="shared" si="0"/>
        <v>321</v>
      </c>
      <c r="G24" s="29">
        <v>78</v>
      </c>
      <c r="H24" s="29">
        <v>426</v>
      </c>
      <c r="I24" s="31"/>
      <c r="J24" s="31"/>
      <c r="K24" s="31"/>
      <c r="L24" s="32"/>
    </row>
    <row r="25" spans="1:12" ht="12">
      <c r="A25" s="24">
        <v>16</v>
      </c>
      <c r="B25" s="42" t="s">
        <v>27</v>
      </c>
      <c r="C25" s="29">
        <v>574.8</v>
      </c>
      <c r="D25" s="29">
        <v>24</v>
      </c>
      <c r="E25" s="29">
        <v>85</v>
      </c>
      <c r="F25" s="26">
        <f t="shared" si="0"/>
        <v>683.8</v>
      </c>
      <c r="G25" s="29">
        <v>94</v>
      </c>
      <c r="H25" s="29">
        <v>491</v>
      </c>
      <c r="I25" s="31"/>
      <c r="J25" s="31"/>
      <c r="K25" s="31"/>
      <c r="L25" s="32"/>
    </row>
    <row r="26" spans="1:12" s="40" customFormat="1" ht="12">
      <c r="A26" s="24">
        <v>17</v>
      </c>
      <c r="B26" s="25" t="s">
        <v>28</v>
      </c>
      <c r="C26" s="29">
        <v>456.24</v>
      </c>
      <c r="D26" s="29">
        <v>24</v>
      </c>
      <c r="E26" s="29">
        <v>118</v>
      </c>
      <c r="F26" s="26">
        <f t="shared" si="0"/>
        <v>598.24</v>
      </c>
      <c r="G26" s="29">
        <v>97</v>
      </c>
      <c r="H26" s="29">
        <v>365</v>
      </c>
      <c r="I26" s="31"/>
      <c r="J26" s="31"/>
      <c r="K26" s="31"/>
      <c r="L26" s="39"/>
    </row>
    <row r="27" spans="1:12" s="40" customFormat="1" ht="12">
      <c r="A27" s="24">
        <v>18</v>
      </c>
      <c r="B27" s="25" t="s">
        <v>29</v>
      </c>
      <c r="C27" s="29">
        <v>514.6</v>
      </c>
      <c r="D27" s="29">
        <v>20</v>
      </c>
      <c r="E27" s="29">
        <v>121</v>
      </c>
      <c r="F27" s="26">
        <f t="shared" si="0"/>
        <v>655.6</v>
      </c>
      <c r="G27" s="29">
        <v>161</v>
      </c>
      <c r="H27" s="29">
        <v>636</v>
      </c>
      <c r="I27" s="31"/>
      <c r="J27" s="31"/>
      <c r="K27" s="31"/>
      <c r="L27" s="39"/>
    </row>
    <row r="28" spans="1:12" s="40" customFormat="1" ht="12">
      <c r="A28" s="24">
        <v>19</v>
      </c>
      <c r="B28" s="25" t="s">
        <v>30</v>
      </c>
      <c r="C28" s="29">
        <v>296.24</v>
      </c>
      <c r="D28" s="29">
        <v>24</v>
      </c>
      <c r="E28" s="29">
        <v>133</v>
      </c>
      <c r="F28" s="26">
        <f t="shared" si="0"/>
        <v>453.24</v>
      </c>
      <c r="G28" s="29">
        <v>126</v>
      </c>
      <c r="H28" s="29">
        <v>396</v>
      </c>
      <c r="I28" s="31"/>
      <c r="J28" s="31"/>
      <c r="K28" s="31"/>
      <c r="L28" s="39"/>
    </row>
    <row r="29" spans="1:12" s="40" customFormat="1" ht="12">
      <c r="A29" s="24">
        <v>20</v>
      </c>
      <c r="B29" s="43" t="s">
        <v>31</v>
      </c>
      <c r="C29" s="29">
        <v>362.4</v>
      </c>
      <c r="D29" s="29">
        <v>24</v>
      </c>
      <c r="E29" s="29">
        <v>90</v>
      </c>
      <c r="F29" s="26">
        <f t="shared" si="0"/>
        <v>476.4</v>
      </c>
      <c r="G29" s="29">
        <v>67</v>
      </c>
      <c r="H29" s="29">
        <v>384</v>
      </c>
      <c r="I29" s="31"/>
      <c r="J29" s="31"/>
      <c r="K29" s="31"/>
      <c r="L29" s="39"/>
    </row>
    <row r="30" spans="1:12" s="40" customFormat="1" ht="12">
      <c r="A30" s="24">
        <v>21</v>
      </c>
      <c r="B30" s="25" t="s">
        <v>32</v>
      </c>
      <c r="C30" s="29">
        <v>392.6</v>
      </c>
      <c r="D30" s="29">
        <v>20</v>
      </c>
      <c r="E30" s="29">
        <v>112</v>
      </c>
      <c r="F30" s="26">
        <f t="shared" si="0"/>
        <v>524.6</v>
      </c>
      <c r="G30" s="29">
        <v>108</v>
      </c>
      <c r="H30" s="29">
        <v>433</v>
      </c>
      <c r="I30" s="31"/>
      <c r="J30" s="31"/>
      <c r="K30" s="31"/>
      <c r="L30" s="39"/>
    </row>
    <row r="31" spans="1:12" s="40" customFormat="1" ht="12">
      <c r="A31" s="24">
        <v>22</v>
      </c>
      <c r="B31" s="25" t="s">
        <v>33</v>
      </c>
      <c r="C31" s="29">
        <v>196.4</v>
      </c>
      <c r="D31" s="29">
        <v>20</v>
      </c>
      <c r="E31" s="29">
        <v>81</v>
      </c>
      <c r="F31" s="26">
        <f t="shared" si="0"/>
        <v>297.4</v>
      </c>
      <c r="G31" s="29">
        <v>89</v>
      </c>
      <c r="H31" s="29">
        <v>292</v>
      </c>
      <c r="I31" s="31"/>
      <c r="J31" s="31"/>
      <c r="K31" s="31"/>
      <c r="L31" s="39"/>
    </row>
    <row r="32" spans="1:12" s="40" customFormat="1" ht="12">
      <c r="A32" s="24">
        <v>23</v>
      </c>
      <c r="B32" s="25" t="s">
        <v>34</v>
      </c>
      <c r="C32" s="29">
        <v>278.8</v>
      </c>
      <c r="D32" s="29">
        <v>20</v>
      </c>
      <c r="E32" s="29">
        <v>224</v>
      </c>
      <c r="F32" s="26">
        <f t="shared" si="0"/>
        <v>522.8</v>
      </c>
      <c r="G32" s="29">
        <v>73</v>
      </c>
      <c r="H32" s="29">
        <v>304</v>
      </c>
      <c r="I32" s="31"/>
      <c r="J32" s="31"/>
      <c r="K32" s="31"/>
      <c r="L32" s="39"/>
    </row>
    <row r="33" spans="1:12" s="40" customFormat="1" ht="12">
      <c r="A33" s="24">
        <v>24</v>
      </c>
      <c r="B33" s="25" t="s">
        <v>35</v>
      </c>
      <c r="C33" s="29">
        <v>412.08</v>
      </c>
      <c r="D33" s="44">
        <v>20</v>
      </c>
      <c r="E33" s="29">
        <v>289.86</v>
      </c>
      <c r="F33" s="26">
        <f t="shared" si="0"/>
        <v>721.94</v>
      </c>
      <c r="G33" s="44">
        <v>120</v>
      </c>
      <c r="H33" s="44">
        <v>368</v>
      </c>
      <c r="I33" s="31"/>
      <c r="J33" s="31"/>
      <c r="K33" s="31"/>
      <c r="L33" s="39"/>
    </row>
    <row r="34" spans="1:12" s="40" customFormat="1" ht="12">
      <c r="A34" s="24">
        <v>25</v>
      </c>
      <c r="B34" s="45" t="s">
        <v>36</v>
      </c>
      <c r="C34" s="29">
        <v>404.76</v>
      </c>
      <c r="D34" s="29">
        <v>24</v>
      </c>
      <c r="E34" s="29">
        <v>272</v>
      </c>
      <c r="F34" s="26">
        <f t="shared" si="0"/>
        <v>700.76</v>
      </c>
      <c r="G34" s="29">
        <v>110</v>
      </c>
      <c r="H34" s="29">
        <v>472</v>
      </c>
      <c r="I34" s="31"/>
      <c r="J34" s="31"/>
      <c r="K34" s="31"/>
      <c r="L34" s="39"/>
    </row>
    <row r="35" spans="1:12" s="40" customFormat="1" ht="12">
      <c r="A35" s="24">
        <v>26</v>
      </c>
      <c r="B35" s="25" t="s">
        <v>37</v>
      </c>
      <c r="C35" s="29">
        <v>428</v>
      </c>
      <c r="D35" s="29">
        <v>20</v>
      </c>
      <c r="E35" s="29">
        <v>228</v>
      </c>
      <c r="F35" s="26">
        <f t="shared" si="0"/>
        <v>676</v>
      </c>
      <c r="G35" s="29">
        <v>68</v>
      </c>
      <c r="H35" s="29">
        <v>272</v>
      </c>
      <c r="I35" s="31"/>
      <c r="J35" s="31"/>
      <c r="K35" s="31"/>
      <c r="L35" s="39"/>
    </row>
    <row r="36" spans="1:12" ht="12">
      <c r="A36" s="46"/>
      <c r="B36" s="46" t="s">
        <v>10</v>
      </c>
      <c r="C36" s="47">
        <f aca="true" t="shared" si="1" ref="C36:H36">SUM(C10:C35)</f>
        <v>12935.279999999997</v>
      </c>
      <c r="D36" s="47">
        <f t="shared" si="1"/>
        <v>565</v>
      </c>
      <c r="E36" s="47">
        <f t="shared" si="1"/>
        <v>3409.17</v>
      </c>
      <c r="F36" s="47">
        <f t="shared" si="1"/>
        <v>16909.449999999997</v>
      </c>
      <c r="G36" s="47">
        <f t="shared" si="1"/>
        <v>3067</v>
      </c>
      <c r="H36" s="47">
        <f t="shared" si="1"/>
        <v>14538</v>
      </c>
      <c r="I36" s="48"/>
      <c r="J36" s="48"/>
      <c r="K36" s="48"/>
      <c r="L36" s="49"/>
    </row>
    <row r="37" spans="3:8" ht="43.5" customHeight="1">
      <c r="C37" s="50" t="s">
        <v>40</v>
      </c>
      <c r="D37" s="51"/>
      <c r="E37" s="51"/>
      <c r="F37" s="52"/>
      <c r="G37" s="53" t="s">
        <v>41</v>
      </c>
      <c r="H37" s="53" t="s">
        <v>42</v>
      </c>
    </row>
    <row r="38" ht="12">
      <c r="F38" s="54"/>
    </row>
  </sheetData>
  <sheetProtection/>
  <mergeCells count="6">
    <mergeCell ref="A4:H4"/>
    <mergeCell ref="A5:H5"/>
    <mergeCell ref="A6:B6"/>
    <mergeCell ref="C7:F7"/>
    <mergeCell ref="G7:H7"/>
    <mergeCell ref="C37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Admin</cp:lastModifiedBy>
  <cp:lastPrinted>2019-07-24T05:15:28Z</cp:lastPrinted>
  <dcterms:created xsi:type="dcterms:W3CDTF">2019-06-26T08:03:10Z</dcterms:created>
  <dcterms:modified xsi:type="dcterms:W3CDTF">2019-08-08T06:35:55Z</dcterms:modified>
  <cp:category/>
  <cp:version/>
  <cp:contentType/>
  <cp:contentStatus/>
</cp:coreProperties>
</file>